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8_{EB4B4E90-36DD-4A53-9660-422434D7F29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Соц-эконом" sheetId="1" r:id="rId1"/>
  </sheets>
  <definedNames>
    <definedName name="_xlnm._FilterDatabase" localSheetId="0" hidden="1">'Соц-эконом'!$B$1:$K$61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K23" i="1" l="1"/>
  <c r="J55" i="1"/>
  <c r="I55" i="1"/>
  <c r="H55" i="1"/>
  <c r="J45" i="1"/>
  <c r="I45" i="1"/>
  <c r="H45" i="1"/>
  <c r="J32" i="1"/>
  <c r="I32" i="1"/>
  <c r="H32" i="1"/>
  <c r="J50" i="1"/>
  <c r="I50" i="1"/>
  <c r="H50" i="1"/>
  <c r="J28" i="1"/>
  <c r="I28" i="1"/>
  <c r="H28" i="1"/>
  <c r="J30" i="1"/>
  <c r="I30" i="1"/>
  <c r="H30" i="1"/>
  <c r="J36" i="1"/>
  <c r="I36" i="1"/>
  <c r="H36" i="1"/>
  <c r="J3" i="1"/>
  <c r="I3" i="1"/>
  <c r="H3" i="1"/>
  <c r="J48" i="1"/>
  <c r="I48" i="1"/>
  <c r="H48" i="1"/>
  <c r="J39" i="1"/>
  <c r="I39" i="1"/>
  <c r="H39" i="1"/>
  <c r="J7" i="1"/>
  <c r="I7" i="1"/>
  <c r="H7" i="1"/>
  <c r="J46" i="1"/>
  <c r="I46" i="1"/>
  <c r="H46" i="1"/>
  <c r="J14" i="1"/>
  <c r="I14" i="1"/>
  <c r="H14" i="1"/>
  <c r="J42" i="1"/>
  <c r="I42" i="1"/>
  <c r="H42" i="1"/>
  <c r="J53" i="1"/>
  <c r="I53" i="1"/>
  <c r="H53" i="1"/>
  <c r="J17" i="1"/>
  <c r="I17" i="1"/>
  <c r="H17" i="1"/>
  <c r="J35" i="1"/>
  <c r="I35" i="1"/>
  <c r="H35" i="1"/>
  <c r="J20" i="1"/>
  <c r="I20" i="1"/>
  <c r="H20" i="1"/>
  <c r="K35" i="1" l="1"/>
  <c r="K48" i="1"/>
  <c r="K17" i="1"/>
  <c r="K42" i="1"/>
  <c r="K46" i="1"/>
  <c r="K3" i="1"/>
  <c r="K45" i="1"/>
  <c r="K7" i="1"/>
  <c r="K36" i="1"/>
  <c r="K28" i="1"/>
  <c r="K32" i="1"/>
  <c r="K55" i="1"/>
  <c r="K20" i="1"/>
  <c r="K14" i="1"/>
  <c r="K50" i="1"/>
  <c r="K39" i="1"/>
  <c r="K53" i="1"/>
  <c r="K30" i="1"/>
  <c r="J22" i="1"/>
  <c r="I22" i="1"/>
  <c r="H22" i="1"/>
  <c r="J15" i="1"/>
  <c r="I15" i="1"/>
  <c r="H15" i="1"/>
  <c r="J21" i="1"/>
  <c r="I21" i="1"/>
  <c r="H21" i="1"/>
  <c r="J40" i="1"/>
  <c r="I40" i="1"/>
  <c r="H40" i="1"/>
  <c r="J18" i="1"/>
  <c r="I18" i="1"/>
  <c r="H18" i="1"/>
  <c r="J19" i="1"/>
  <c r="I19" i="1"/>
  <c r="H19" i="1"/>
  <c r="J29" i="1"/>
  <c r="I29" i="1"/>
  <c r="H29" i="1"/>
  <c r="J8" i="1"/>
  <c r="I8" i="1"/>
  <c r="H8" i="1"/>
  <c r="J26" i="1"/>
  <c r="I26" i="1"/>
  <c r="H26" i="1"/>
  <c r="J51" i="1"/>
  <c r="I51" i="1"/>
  <c r="H51" i="1"/>
  <c r="J24" i="1"/>
  <c r="I24" i="1"/>
  <c r="H24" i="1"/>
  <c r="J60" i="1"/>
  <c r="I60" i="1"/>
  <c r="H60" i="1"/>
  <c r="J38" i="1"/>
  <c r="I38" i="1"/>
  <c r="H38" i="1"/>
  <c r="J44" i="1"/>
  <c r="I44" i="1"/>
  <c r="H44" i="1"/>
  <c r="J9" i="1"/>
  <c r="I9" i="1"/>
  <c r="H9" i="1"/>
  <c r="J12" i="1"/>
  <c r="I12" i="1"/>
  <c r="H12" i="1"/>
  <c r="J11" i="1"/>
  <c r="I11" i="1"/>
  <c r="H11" i="1"/>
  <c r="J6" i="1"/>
  <c r="I6" i="1"/>
  <c r="H6" i="1"/>
  <c r="J25" i="1"/>
  <c r="I25" i="1"/>
  <c r="H25" i="1"/>
  <c r="J37" i="1"/>
  <c r="I37" i="1"/>
  <c r="H37" i="1"/>
  <c r="J58" i="1"/>
  <c r="I58" i="1"/>
  <c r="H58" i="1"/>
  <c r="J16" i="1"/>
  <c r="I16" i="1"/>
  <c r="H16" i="1"/>
  <c r="J43" i="1"/>
  <c r="I43" i="1"/>
  <c r="H43" i="1"/>
  <c r="J27" i="1"/>
  <c r="I27" i="1"/>
  <c r="H27" i="1"/>
  <c r="J5" i="1"/>
  <c r="I5" i="1"/>
  <c r="H5" i="1"/>
  <c r="J59" i="1"/>
  <c r="I59" i="1"/>
  <c r="H59" i="1"/>
  <c r="J61" i="1"/>
  <c r="I61" i="1"/>
  <c r="H61" i="1"/>
  <c r="J54" i="1"/>
  <c r="I54" i="1"/>
  <c r="H54" i="1"/>
  <c r="J52" i="1"/>
  <c r="I52" i="1"/>
  <c r="H52" i="1"/>
  <c r="J34" i="1"/>
  <c r="I34" i="1"/>
  <c r="H34" i="1"/>
  <c r="J57" i="1"/>
  <c r="I57" i="1"/>
  <c r="H57" i="1"/>
  <c r="J47" i="1"/>
  <c r="I47" i="1"/>
  <c r="H47" i="1"/>
  <c r="J13" i="1"/>
  <c r="I13" i="1"/>
  <c r="H13" i="1"/>
  <c r="J56" i="1"/>
  <c r="I56" i="1"/>
  <c r="H56" i="1"/>
  <c r="J49" i="1"/>
  <c r="I49" i="1"/>
  <c r="H49" i="1"/>
  <c r="J41" i="1"/>
  <c r="I41" i="1"/>
  <c r="H41" i="1"/>
  <c r="J33" i="1"/>
  <c r="I33" i="1"/>
  <c r="H33" i="1"/>
  <c r="J31" i="1"/>
  <c r="I31" i="1"/>
  <c r="H31" i="1"/>
  <c r="J10" i="1"/>
  <c r="I10" i="1"/>
  <c r="H10" i="1"/>
  <c r="J4" i="1"/>
  <c r="I4" i="1"/>
  <c r="H4" i="1"/>
  <c r="K56" i="1" l="1"/>
  <c r="K11" i="1"/>
  <c r="K31" i="1"/>
  <c r="K41" i="1"/>
  <c r="K47" i="1"/>
  <c r="K34" i="1"/>
  <c r="K16" i="1"/>
  <c r="K37" i="1"/>
  <c r="K12" i="1"/>
  <c r="K44" i="1"/>
  <c r="K60" i="1"/>
  <c r="K18" i="1"/>
  <c r="K21" i="1"/>
  <c r="K22" i="1"/>
  <c r="K4" i="1"/>
  <c r="K27" i="1"/>
  <c r="K59" i="1"/>
  <c r="K8" i="1"/>
  <c r="K10" i="1"/>
  <c r="K57" i="1"/>
  <c r="K52" i="1"/>
  <c r="K61" i="1"/>
  <c r="K5" i="1"/>
  <c r="K43" i="1"/>
  <c r="K38" i="1"/>
  <c r="K24" i="1"/>
  <c r="K26" i="1"/>
  <c r="K29" i="1"/>
  <c r="K19" i="1"/>
  <c r="K40" i="1"/>
  <c r="K9" i="1"/>
  <c r="K6" i="1"/>
  <c r="K33" i="1"/>
  <c r="K49" i="1"/>
  <c r="K54" i="1"/>
  <c r="K58" i="1"/>
  <c r="K25" i="1"/>
  <c r="K51" i="1"/>
  <c r="K15" i="1"/>
  <c r="K13" i="1"/>
</calcChain>
</file>

<file path=xl/sharedStrings.xml><?xml version="1.0" encoding="utf-8"?>
<sst xmlns="http://schemas.openxmlformats.org/spreadsheetml/2006/main" count="35" uniqueCount="17">
  <si>
    <t>№заявл</t>
  </si>
  <si>
    <t>Количество баллов математика (ОГЭ)</t>
  </si>
  <si>
    <t xml:space="preserve">Отметка в аттестате по математике </t>
  </si>
  <si>
    <t>коэф_аттестат (угл.матем1,25) или 1</t>
  </si>
  <si>
    <t>Количество баллов обществознание (ОГЭ)</t>
  </si>
  <si>
    <t>Отметка в аттестате по обществознанию</t>
  </si>
  <si>
    <t>Математика в аттестате с учетом коэф.</t>
  </si>
  <si>
    <t>Сумма баллов</t>
  </si>
  <si>
    <t>коэфф.математ</t>
  </si>
  <si>
    <t>коэф.обществ.</t>
  </si>
  <si>
    <t>Примечание</t>
  </si>
  <si>
    <t>Рекомендована к зачислению в 10 класс</t>
  </si>
  <si>
    <t>Рекомендован к зачислению в 10 класс</t>
  </si>
  <si>
    <t>9_10</t>
  </si>
  <si>
    <t>12_13</t>
  </si>
  <si>
    <t>Результат ГИА (с учетом коэфф. 1,46) математика</t>
  </si>
  <si>
    <t>Результат ГИА (с учетом коэфф. 1,22) обществознание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</si>
</sst>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Border="1"/>
    <xf numFmtId="0" fontId="0" fillId="0" borderId="3" xfId="0" applyBorder="1"/>
    <xf numFmtId="0" fontId="0" fillId="0" borderId="4" xfId="0" applyFont="1" applyBorder="1"/>
    <xf numFmtId="0" fontId="0" fillId="0" borderId="5" xfId="0" applyBorder="1"/>
    <xf numFmtId="0" fontId="0" fillId="0" borderId="8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0" fillId="2" borderId="1" xfId="0" applyFont="1" applyFill="1" applyBorder="1"/>
    <xf numFmtId="0" fontId="0" fillId="3" borderId="1" xfId="0" applyFont="1" applyFill="1" applyBorder="1"/>
    <xf numFmtId="0" fontId="0" fillId="0" borderId="1" xfId="0" applyFont="1" applyFill="1" applyBorder="1"/>
    <xf numFmtId="0" fontId="0" fillId="0" borderId="7" xfId="0" applyFont="1" applyFill="1" applyBorder="1"/>
    <xf numFmtId="0" fontId="0" fillId="0" borderId="0" xfId="0" applyFont="1" applyBorder="1" applyAlignment="1">
      <alignment horizontal="center" wrapText="1"/>
    </xf>
    <xf numFmtId="0" fontId="0" fillId="3" borderId="1" xfId="0" applyFont="1" applyFill="1" applyBorder="1" applyAlignment="1">
      <alignment horizontal="right"/>
    </xf>
    <xf numFmtId="0" fontId="0" fillId="0" borderId="6" xfId="0" applyFill="1" applyBorder="1"/>
    <xf numFmtId="0" fontId="0" fillId="0" borderId="6" xfId="0" applyFont="1" applyFill="1" applyBorder="1"/>
    <xf numFmtId="0" fontId="0" fillId="0" borderId="0" xfId="0" applyFill="1"/>
    <xf numFmtId="0" fontId="1" fillId="4" borderId="2" xfId="0" applyFont="1" applyFill="1" applyBorder="1" applyAlignment="1">
      <alignment horizontal="center" wrapText="1"/>
    </xf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topLeftCell="A4" zoomScaleNormal="100" workbookViewId="0">
      <selection activeCell="E1" sqref="E1:I1"/>
    </sheetView>
  </sheetViews>
  <sheetFormatPr defaultColWidth="8.7109375" defaultRowHeight="15" x14ac:dyDescent="0.25"/>
  <cols>
    <col min="12" max="12" width="42" customWidth="1"/>
  </cols>
  <sheetData>
    <row r="1" spans="1:17" ht="120" x14ac:dyDescent="0.25">
      <c r="B1" s="1" t="s">
        <v>0</v>
      </c>
      <c r="C1" s="2" t="s">
        <v>1</v>
      </c>
      <c r="D1" s="2" t="s">
        <v>2</v>
      </c>
      <c r="E1" s="24" t="s">
        <v>3</v>
      </c>
      <c r="F1" s="24" t="s">
        <v>4</v>
      </c>
      <c r="G1" s="24" t="s">
        <v>5</v>
      </c>
      <c r="H1" s="25" t="s">
        <v>15</v>
      </c>
      <c r="I1" s="25" t="s">
        <v>16</v>
      </c>
      <c r="J1" s="3" t="s">
        <v>6</v>
      </c>
      <c r="K1" s="2" t="s">
        <v>7</v>
      </c>
      <c r="L1" s="9" t="s">
        <v>10</v>
      </c>
      <c r="M1" s="21" t="s">
        <v>8</v>
      </c>
      <c r="N1" s="22">
        <v>1.46</v>
      </c>
      <c r="O1" s="23" t="s">
        <v>9</v>
      </c>
      <c r="P1" s="22">
        <v>1.22</v>
      </c>
      <c r="Q1" s="22">
        <v>1.25</v>
      </c>
    </row>
    <row r="2" spans="1:17" x14ac:dyDescent="0.25">
      <c r="A2">
        <v>1</v>
      </c>
      <c r="B2" s="13">
        <v>63</v>
      </c>
      <c r="C2" s="13">
        <v>26</v>
      </c>
      <c r="D2" s="13">
        <v>4</v>
      </c>
      <c r="E2" s="13">
        <v>1.25</v>
      </c>
      <c r="F2" s="13">
        <v>31</v>
      </c>
      <c r="G2" s="13">
        <v>5</v>
      </c>
      <c r="H2" s="13">
        <v>37.96</v>
      </c>
      <c r="I2" s="17">
        <v>37.82</v>
      </c>
      <c r="J2" s="13">
        <v>5</v>
      </c>
      <c r="K2" s="13">
        <v>85.78</v>
      </c>
      <c r="L2" s="11" t="s">
        <v>11</v>
      </c>
      <c r="M2" s="16"/>
      <c r="O2" s="4"/>
    </row>
    <row r="3" spans="1:17" x14ac:dyDescent="0.25">
      <c r="A3">
        <v>2</v>
      </c>
      <c r="B3" s="10">
        <v>91</v>
      </c>
      <c r="C3" s="10">
        <v>25</v>
      </c>
      <c r="D3" s="10">
        <v>4</v>
      </c>
      <c r="E3" s="10">
        <v>1</v>
      </c>
      <c r="F3" s="10">
        <v>31</v>
      </c>
      <c r="G3" s="10">
        <v>5</v>
      </c>
      <c r="H3" s="10">
        <f t="shared" ref="H3:H33" si="0">C3*$N$1</f>
        <v>36.5</v>
      </c>
      <c r="I3" s="10">
        <f t="shared" ref="I3:I33" si="1">F3*$P$1</f>
        <v>37.82</v>
      </c>
      <c r="J3" s="10">
        <f t="shared" ref="J3:J33" si="2">D3*E3</f>
        <v>4</v>
      </c>
      <c r="K3" s="10">
        <f t="shared" ref="K3:K33" si="3">SUM(G3:J3)</f>
        <v>83.32</v>
      </c>
      <c r="L3" s="11" t="s">
        <v>11</v>
      </c>
    </row>
    <row r="4" spans="1:17" x14ac:dyDescent="0.25">
      <c r="A4">
        <v>3</v>
      </c>
      <c r="B4" s="12">
        <v>1</v>
      </c>
      <c r="C4" s="12">
        <v>22</v>
      </c>
      <c r="D4" s="12">
        <v>5</v>
      </c>
      <c r="E4" s="12">
        <v>1</v>
      </c>
      <c r="F4" s="12">
        <v>32</v>
      </c>
      <c r="G4" s="12">
        <v>5</v>
      </c>
      <c r="H4" s="12">
        <f t="shared" si="0"/>
        <v>32.119999999999997</v>
      </c>
      <c r="I4" s="12">
        <f t="shared" si="1"/>
        <v>39.04</v>
      </c>
      <c r="J4" s="12">
        <f t="shared" si="2"/>
        <v>5</v>
      </c>
      <c r="K4" s="12">
        <f t="shared" si="3"/>
        <v>81.16</v>
      </c>
      <c r="L4" s="11" t="s">
        <v>11</v>
      </c>
    </row>
    <row r="5" spans="1:17" x14ac:dyDescent="0.25">
      <c r="A5">
        <v>4</v>
      </c>
      <c r="B5" s="12">
        <v>29</v>
      </c>
      <c r="C5" s="12">
        <v>23</v>
      </c>
      <c r="D5" s="12">
        <v>5</v>
      </c>
      <c r="E5" s="12">
        <v>1</v>
      </c>
      <c r="F5" s="12">
        <v>29</v>
      </c>
      <c r="G5" s="12">
        <v>5</v>
      </c>
      <c r="H5" s="12">
        <f t="shared" si="0"/>
        <v>33.58</v>
      </c>
      <c r="I5" s="12">
        <f t="shared" si="1"/>
        <v>35.380000000000003</v>
      </c>
      <c r="J5" s="12">
        <f t="shared" si="2"/>
        <v>5</v>
      </c>
      <c r="K5" s="12">
        <f t="shared" si="3"/>
        <v>78.960000000000008</v>
      </c>
      <c r="L5" s="11" t="s">
        <v>12</v>
      </c>
    </row>
    <row r="6" spans="1:17" x14ac:dyDescent="0.25">
      <c r="A6">
        <v>5</v>
      </c>
      <c r="B6" s="12">
        <v>56</v>
      </c>
      <c r="C6" s="12">
        <v>22</v>
      </c>
      <c r="D6" s="12">
        <v>5</v>
      </c>
      <c r="E6" s="12">
        <v>1.25</v>
      </c>
      <c r="F6" s="12">
        <v>29</v>
      </c>
      <c r="G6" s="12">
        <v>5</v>
      </c>
      <c r="H6" s="12">
        <f t="shared" si="0"/>
        <v>32.119999999999997</v>
      </c>
      <c r="I6" s="12">
        <f t="shared" si="1"/>
        <v>35.380000000000003</v>
      </c>
      <c r="J6" s="12">
        <f t="shared" si="2"/>
        <v>6.25</v>
      </c>
      <c r="K6" s="12">
        <f t="shared" si="3"/>
        <v>78.75</v>
      </c>
      <c r="L6" s="11" t="s">
        <v>11</v>
      </c>
    </row>
    <row r="7" spans="1:17" x14ac:dyDescent="0.25">
      <c r="A7">
        <v>6</v>
      </c>
      <c r="B7" s="10">
        <v>84</v>
      </c>
      <c r="C7" s="10">
        <v>21</v>
      </c>
      <c r="D7" s="10">
        <v>4</v>
      </c>
      <c r="E7" s="10">
        <v>1</v>
      </c>
      <c r="F7" s="10">
        <v>32</v>
      </c>
      <c r="G7" s="10">
        <v>5</v>
      </c>
      <c r="H7" s="10">
        <f t="shared" si="0"/>
        <v>30.66</v>
      </c>
      <c r="I7" s="10">
        <f t="shared" si="1"/>
        <v>39.04</v>
      </c>
      <c r="J7" s="10">
        <f t="shared" si="2"/>
        <v>4</v>
      </c>
      <c r="K7" s="10">
        <f t="shared" si="3"/>
        <v>78.699999999999989</v>
      </c>
      <c r="L7" s="11" t="s">
        <v>11</v>
      </c>
    </row>
    <row r="8" spans="1:17" x14ac:dyDescent="0.25">
      <c r="A8">
        <v>7</v>
      </c>
      <c r="B8" s="10">
        <v>58</v>
      </c>
      <c r="C8" s="12">
        <v>21</v>
      </c>
      <c r="D8" s="12">
        <v>5</v>
      </c>
      <c r="E8" s="12">
        <v>1</v>
      </c>
      <c r="F8" s="12">
        <v>31</v>
      </c>
      <c r="G8" s="12">
        <v>5</v>
      </c>
      <c r="H8" s="12">
        <f t="shared" si="0"/>
        <v>30.66</v>
      </c>
      <c r="I8" s="12">
        <f t="shared" si="1"/>
        <v>37.82</v>
      </c>
      <c r="J8" s="12">
        <f t="shared" si="2"/>
        <v>5</v>
      </c>
      <c r="K8" s="12">
        <f t="shared" si="3"/>
        <v>78.47999999999999</v>
      </c>
      <c r="L8" s="11" t="s">
        <v>11</v>
      </c>
    </row>
    <row r="9" spans="1:17" x14ac:dyDescent="0.25">
      <c r="A9">
        <v>8</v>
      </c>
      <c r="B9" s="10">
        <v>43</v>
      </c>
      <c r="C9" s="12">
        <v>21</v>
      </c>
      <c r="D9" s="12">
        <v>4</v>
      </c>
      <c r="E9" s="12">
        <v>1</v>
      </c>
      <c r="F9" s="12">
        <v>31</v>
      </c>
      <c r="G9" s="12">
        <v>5</v>
      </c>
      <c r="H9" s="12">
        <f t="shared" si="0"/>
        <v>30.66</v>
      </c>
      <c r="I9" s="12">
        <f t="shared" si="1"/>
        <v>37.82</v>
      </c>
      <c r="J9" s="12">
        <f t="shared" si="2"/>
        <v>4</v>
      </c>
      <c r="K9" s="12">
        <f t="shared" si="3"/>
        <v>77.47999999999999</v>
      </c>
      <c r="L9" s="11" t="s">
        <v>11</v>
      </c>
    </row>
    <row r="10" spans="1:17" x14ac:dyDescent="0.25">
      <c r="A10" t="s">
        <v>13</v>
      </c>
      <c r="B10" s="12">
        <v>7</v>
      </c>
      <c r="C10" s="12">
        <v>19</v>
      </c>
      <c r="D10" s="12">
        <v>5</v>
      </c>
      <c r="E10" s="12">
        <v>1</v>
      </c>
      <c r="F10" s="12">
        <v>32</v>
      </c>
      <c r="G10" s="12">
        <v>5</v>
      </c>
      <c r="H10" s="12">
        <f t="shared" si="0"/>
        <v>27.74</v>
      </c>
      <c r="I10" s="12">
        <f t="shared" si="1"/>
        <v>39.04</v>
      </c>
      <c r="J10" s="12">
        <f t="shared" si="2"/>
        <v>5</v>
      </c>
      <c r="K10" s="12">
        <f t="shared" si="3"/>
        <v>76.78</v>
      </c>
      <c r="L10" s="11" t="s">
        <v>11</v>
      </c>
    </row>
    <row r="11" spans="1:17" x14ac:dyDescent="0.25">
      <c r="A11" t="s">
        <v>13</v>
      </c>
      <c r="B11" s="12">
        <v>39</v>
      </c>
      <c r="C11" s="12">
        <v>19</v>
      </c>
      <c r="D11" s="12">
        <v>4</v>
      </c>
      <c r="E11" s="12">
        <v>1</v>
      </c>
      <c r="F11" s="12">
        <v>32</v>
      </c>
      <c r="G11" s="12">
        <v>5</v>
      </c>
      <c r="H11" s="12">
        <f t="shared" si="0"/>
        <v>27.74</v>
      </c>
      <c r="I11" s="12">
        <f t="shared" si="1"/>
        <v>39.04</v>
      </c>
      <c r="J11" s="12">
        <f t="shared" si="2"/>
        <v>4</v>
      </c>
      <c r="K11" s="12">
        <f t="shared" si="3"/>
        <v>75.78</v>
      </c>
      <c r="L11" s="11" t="s">
        <v>12</v>
      </c>
    </row>
    <row r="12" spans="1:17" x14ac:dyDescent="0.25">
      <c r="A12">
        <v>11</v>
      </c>
      <c r="B12" s="10">
        <v>42</v>
      </c>
      <c r="C12" s="12">
        <v>20</v>
      </c>
      <c r="D12" s="12">
        <v>4</v>
      </c>
      <c r="E12" s="12">
        <v>1</v>
      </c>
      <c r="F12" s="12">
        <v>30</v>
      </c>
      <c r="G12" s="12">
        <v>5</v>
      </c>
      <c r="H12" s="12">
        <f t="shared" si="0"/>
        <v>29.2</v>
      </c>
      <c r="I12" s="12">
        <f t="shared" si="1"/>
        <v>36.6</v>
      </c>
      <c r="J12" s="12">
        <f t="shared" si="2"/>
        <v>4</v>
      </c>
      <c r="K12" s="12">
        <f t="shared" si="3"/>
        <v>74.800000000000011</v>
      </c>
      <c r="L12" s="11" t="s">
        <v>11</v>
      </c>
    </row>
    <row r="13" spans="1:17" x14ac:dyDescent="0.25">
      <c r="A13" t="s">
        <v>14</v>
      </c>
      <c r="B13" s="12">
        <v>14</v>
      </c>
      <c r="C13" s="12">
        <v>19</v>
      </c>
      <c r="D13" s="12">
        <v>4</v>
      </c>
      <c r="E13" s="12">
        <v>1</v>
      </c>
      <c r="F13" s="12">
        <v>31</v>
      </c>
      <c r="G13" s="12">
        <v>5</v>
      </c>
      <c r="H13" s="12">
        <f t="shared" si="0"/>
        <v>27.74</v>
      </c>
      <c r="I13" s="12">
        <f t="shared" si="1"/>
        <v>37.82</v>
      </c>
      <c r="J13" s="12">
        <f t="shared" si="2"/>
        <v>4</v>
      </c>
      <c r="K13" s="12">
        <f t="shared" si="3"/>
        <v>74.56</v>
      </c>
      <c r="L13" s="11" t="s">
        <v>11</v>
      </c>
    </row>
    <row r="14" spans="1:17" x14ac:dyDescent="0.25">
      <c r="A14" t="s">
        <v>14</v>
      </c>
      <c r="B14" s="10">
        <v>80</v>
      </c>
      <c r="C14" s="12">
        <v>19</v>
      </c>
      <c r="D14" s="12">
        <v>4</v>
      </c>
      <c r="E14" s="12">
        <v>1</v>
      </c>
      <c r="F14" s="12">
        <v>31</v>
      </c>
      <c r="G14" s="12">
        <v>5</v>
      </c>
      <c r="H14" s="12">
        <f t="shared" si="0"/>
        <v>27.74</v>
      </c>
      <c r="I14" s="12">
        <f t="shared" si="1"/>
        <v>37.82</v>
      </c>
      <c r="J14" s="12">
        <f t="shared" si="2"/>
        <v>4</v>
      </c>
      <c r="K14" s="12">
        <f t="shared" si="3"/>
        <v>74.56</v>
      </c>
      <c r="L14" s="11" t="s">
        <v>11</v>
      </c>
    </row>
    <row r="15" spans="1:17" x14ac:dyDescent="0.25">
      <c r="A15">
        <v>14</v>
      </c>
      <c r="B15" s="10">
        <v>70</v>
      </c>
      <c r="C15" s="12">
        <v>17</v>
      </c>
      <c r="D15" s="12">
        <v>4</v>
      </c>
      <c r="E15" s="12">
        <v>1</v>
      </c>
      <c r="F15" s="12">
        <v>33</v>
      </c>
      <c r="G15" s="12">
        <v>5</v>
      </c>
      <c r="H15" s="12">
        <f t="shared" si="0"/>
        <v>24.82</v>
      </c>
      <c r="I15" s="12">
        <f t="shared" si="1"/>
        <v>40.26</v>
      </c>
      <c r="J15" s="12">
        <f t="shared" si="2"/>
        <v>4</v>
      </c>
      <c r="K15" s="12">
        <f t="shared" si="3"/>
        <v>74.08</v>
      </c>
      <c r="L15" s="11" t="s">
        <v>11</v>
      </c>
    </row>
    <row r="16" spans="1:17" x14ac:dyDescent="0.25">
      <c r="A16">
        <v>15</v>
      </c>
      <c r="B16" s="12">
        <v>51</v>
      </c>
      <c r="C16" s="12">
        <v>21</v>
      </c>
      <c r="D16" s="12">
        <v>4</v>
      </c>
      <c r="E16" s="12">
        <v>1.25</v>
      </c>
      <c r="F16" s="12">
        <v>28</v>
      </c>
      <c r="G16" s="12">
        <v>4</v>
      </c>
      <c r="H16" s="12">
        <f t="shared" si="0"/>
        <v>30.66</v>
      </c>
      <c r="I16" s="12">
        <f t="shared" si="1"/>
        <v>34.159999999999997</v>
      </c>
      <c r="J16" s="12">
        <f t="shared" si="2"/>
        <v>5</v>
      </c>
      <c r="K16" s="12">
        <f t="shared" si="3"/>
        <v>73.819999999999993</v>
      </c>
      <c r="L16" s="11" t="s">
        <v>12</v>
      </c>
    </row>
    <row r="17" spans="1:12" x14ac:dyDescent="0.25">
      <c r="A17">
        <v>16</v>
      </c>
      <c r="B17" s="10">
        <v>76</v>
      </c>
      <c r="C17" s="12">
        <v>18</v>
      </c>
      <c r="D17" s="12">
        <v>3</v>
      </c>
      <c r="E17" s="12">
        <v>1</v>
      </c>
      <c r="F17" s="12">
        <v>32</v>
      </c>
      <c r="G17" s="12">
        <v>5</v>
      </c>
      <c r="H17" s="12">
        <f t="shared" si="0"/>
        <v>26.28</v>
      </c>
      <c r="I17" s="12">
        <f t="shared" si="1"/>
        <v>39.04</v>
      </c>
      <c r="J17" s="12">
        <f t="shared" si="2"/>
        <v>3</v>
      </c>
      <c r="K17" s="12">
        <f t="shared" si="3"/>
        <v>73.319999999999993</v>
      </c>
      <c r="L17" s="11" t="s">
        <v>11</v>
      </c>
    </row>
    <row r="18" spans="1:12" x14ac:dyDescent="0.25">
      <c r="A18">
        <v>17</v>
      </c>
      <c r="B18" s="10">
        <v>68</v>
      </c>
      <c r="C18" s="12">
        <v>17</v>
      </c>
      <c r="D18" s="12">
        <v>4</v>
      </c>
      <c r="E18" s="12">
        <v>1</v>
      </c>
      <c r="F18" s="12">
        <v>32</v>
      </c>
      <c r="G18" s="12">
        <v>5</v>
      </c>
      <c r="H18" s="12">
        <f t="shared" si="0"/>
        <v>24.82</v>
      </c>
      <c r="I18" s="12">
        <f t="shared" si="1"/>
        <v>39.04</v>
      </c>
      <c r="J18" s="12">
        <f t="shared" si="2"/>
        <v>4</v>
      </c>
      <c r="K18" s="12">
        <f t="shared" si="3"/>
        <v>72.86</v>
      </c>
      <c r="L18" s="11" t="s">
        <v>11</v>
      </c>
    </row>
    <row r="19" spans="1:12" x14ac:dyDescent="0.25">
      <c r="A19">
        <v>18</v>
      </c>
      <c r="B19" s="10">
        <v>9</v>
      </c>
      <c r="C19" s="12">
        <v>19</v>
      </c>
      <c r="D19" s="12">
        <v>3</v>
      </c>
      <c r="E19" s="12">
        <v>1</v>
      </c>
      <c r="F19" s="12">
        <v>31</v>
      </c>
      <c r="G19" s="12">
        <v>4</v>
      </c>
      <c r="H19" s="12">
        <f t="shared" si="0"/>
        <v>27.74</v>
      </c>
      <c r="I19" s="12">
        <f t="shared" si="1"/>
        <v>37.82</v>
      </c>
      <c r="J19" s="12">
        <f t="shared" si="2"/>
        <v>3</v>
      </c>
      <c r="K19" s="12">
        <f t="shared" si="3"/>
        <v>72.56</v>
      </c>
      <c r="L19" s="11" t="s">
        <v>11</v>
      </c>
    </row>
    <row r="20" spans="1:12" x14ac:dyDescent="0.25">
      <c r="A20">
        <v>19</v>
      </c>
      <c r="B20" s="18">
        <v>72</v>
      </c>
      <c r="C20" s="19">
        <v>19</v>
      </c>
      <c r="D20" s="19">
        <v>4</v>
      </c>
      <c r="E20" s="19">
        <v>1</v>
      </c>
      <c r="F20" s="19">
        <v>30</v>
      </c>
      <c r="G20" s="19">
        <v>4</v>
      </c>
      <c r="H20" s="19">
        <f t="shared" si="0"/>
        <v>27.74</v>
      </c>
      <c r="I20" s="19">
        <f t="shared" si="1"/>
        <v>36.6</v>
      </c>
      <c r="J20" s="19">
        <f t="shared" si="2"/>
        <v>4</v>
      </c>
      <c r="K20" s="19">
        <f t="shared" si="3"/>
        <v>72.34</v>
      </c>
      <c r="L20" s="20"/>
    </row>
    <row r="21" spans="1:12" x14ac:dyDescent="0.25">
      <c r="A21">
        <v>20</v>
      </c>
      <c r="B21" s="5">
        <v>66</v>
      </c>
      <c r="C21" s="1">
        <v>19</v>
      </c>
      <c r="D21" s="1">
        <v>4</v>
      </c>
      <c r="E21" s="1">
        <v>1</v>
      </c>
      <c r="F21" s="1">
        <v>29</v>
      </c>
      <c r="G21" s="1">
        <v>5</v>
      </c>
      <c r="H21" s="1">
        <f t="shared" si="0"/>
        <v>27.74</v>
      </c>
      <c r="I21" s="1">
        <f t="shared" si="1"/>
        <v>35.380000000000003</v>
      </c>
      <c r="J21" s="1">
        <f t="shared" si="2"/>
        <v>4</v>
      </c>
      <c r="K21" s="1">
        <f t="shared" si="3"/>
        <v>72.12</v>
      </c>
    </row>
    <row r="22" spans="1:12" x14ac:dyDescent="0.25">
      <c r="A22">
        <v>21</v>
      </c>
      <c r="B22" s="5">
        <v>71</v>
      </c>
      <c r="C22" s="1">
        <v>21</v>
      </c>
      <c r="D22" s="1">
        <v>4</v>
      </c>
      <c r="E22" s="1">
        <v>1</v>
      </c>
      <c r="F22" s="1">
        <v>27</v>
      </c>
      <c r="G22" s="1">
        <v>4</v>
      </c>
      <c r="H22" s="1">
        <f t="shared" si="0"/>
        <v>30.66</v>
      </c>
      <c r="I22" s="1">
        <f t="shared" si="1"/>
        <v>32.94</v>
      </c>
      <c r="J22" s="1">
        <f t="shared" si="2"/>
        <v>4</v>
      </c>
      <c r="K22" s="1">
        <f t="shared" si="3"/>
        <v>71.599999999999994</v>
      </c>
    </row>
    <row r="23" spans="1:12" x14ac:dyDescent="0.25">
      <c r="A23">
        <v>22</v>
      </c>
      <c r="B23" s="14">
        <v>12</v>
      </c>
      <c r="C23" s="15">
        <v>16</v>
      </c>
      <c r="D23" s="15">
        <v>4</v>
      </c>
      <c r="E23" s="15">
        <v>1</v>
      </c>
      <c r="F23" s="15">
        <v>32</v>
      </c>
      <c r="G23" s="15">
        <v>5</v>
      </c>
      <c r="H23" s="15">
        <f t="shared" ref="H23" si="4">C23*$N$1</f>
        <v>23.36</v>
      </c>
      <c r="I23" s="15">
        <f t="shared" ref="I23" si="5">F23*$P$1</f>
        <v>39.04</v>
      </c>
      <c r="J23" s="15">
        <f t="shared" ref="J23" si="6">D23*E23</f>
        <v>4</v>
      </c>
      <c r="K23" s="15">
        <f t="shared" ref="K23" si="7">SUM(G23:J23)</f>
        <v>71.400000000000006</v>
      </c>
    </row>
    <row r="24" spans="1:12" x14ac:dyDescent="0.25">
      <c r="A24">
        <v>23</v>
      </c>
      <c r="B24" s="5">
        <v>50</v>
      </c>
      <c r="C24" s="1">
        <v>20</v>
      </c>
      <c r="D24" s="1">
        <v>4</v>
      </c>
      <c r="E24" s="1">
        <v>1</v>
      </c>
      <c r="F24" s="1">
        <v>27</v>
      </c>
      <c r="G24" s="1">
        <v>5</v>
      </c>
      <c r="H24" s="1">
        <f t="shared" si="0"/>
        <v>29.2</v>
      </c>
      <c r="I24" s="1">
        <f t="shared" si="1"/>
        <v>32.94</v>
      </c>
      <c r="J24" s="1">
        <f t="shared" si="2"/>
        <v>4</v>
      </c>
      <c r="K24" s="1">
        <f t="shared" si="3"/>
        <v>71.14</v>
      </c>
    </row>
    <row r="25" spans="1:12" x14ac:dyDescent="0.25">
      <c r="A25">
        <v>24</v>
      </c>
      <c r="B25" s="1">
        <v>38</v>
      </c>
      <c r="C25" s="1">
        <v>19</v>
      </c>
      <c r="D25" s="1">
        <v>3</v>
      </c>
      <c r="E25" s="1">
        <v>1</v>
      </c>
      <c r="F25" s="1">
        <v>29</v>
      </c>
      <c r="G25" s="1">
        <v>5</v>
      </c>
      <c r="H25" s="1">
        <f t="shared" si="0"/>
        <v>27.74</v>
      </c>
      <c r="I25" s="1">
        <f t="shared" si="1"/>
        <v>35.380000000000003</v>
      </c>
      <c r="J25" s="1">
        <f t="shared" si="2"/>
        <v>3</v>
      </c>
      <c r="K25" s="1">
        <f t="shared" si="3"/>
        <v>71.12</v>
      </c>
    </row>
    <row r="26" spans="1:12" x14ac:dyDescent="0.25">
      <c r="A26">
        <v>25</v>
      </c>
      <c r="B26" s="5">
        <v>55</v>
      </c>
      <c r="C26" s="1">
        <v>19</v>
      </c>
      <c r="D26" s="1">
        <v>4</v>
      </c>
      <c r="E26" s="1">
        <v>1</v>
      </c>
      <c r="F26" s="1">
        <v>28</v>
      </c>
      <c r="G26" s="1">
        <v>5</v>
      </c>
      <c r="H26" s="1">
        <f t="shared" si="0"/>
        <v>27.74</v>
      </c>
      <c r="I26" s="1">
        <f t="shared" si="1"/>
        <v>34.159999999999997</v>
      </c>
      <c r="J26" s="1">
        <f t="shared" si="2"/>
        <v>4</v>
      </c>
      <c r="K26" s="1">
        <f t="shared" si="3"/>
        <v>70.899999999999991</v>
      </c>
    </row>
    <row r="27" spans="1:12" x14ac:dyDescent="0.25">
      <c r="A27">
        <v>26</v>
      </c>
      <c r="B27" s="1">
        <v>30</v>
      </c>
      <c r="C27" s="1">
        <v>21</v>
      </c>
      <c r="D27" s="1">
        <v>4</v>
      </c>
      <c r="E27" s="1">
        <v>1</v>
      </c>
      <c r="F27" s="1">
        <v>25</v>
      </c>
      <c r="G27" s="1">
        <v>5</v>
      </c>
      <c r="H27" s="1">
        <f t="shared" si="0"/>
        <v>30.66</v>
      </c>
      <c r="I27" s="1">
        <f t="shared" si="1"/>
        <v>30.5</v>
      </c>
      <c r="J27" s="1">
        <f t="shared" si="2"/>
        <v>4</v>
      </c>
      <c r="K27" s="1">
        <f t="shared" si="3"/>
        <v>70.16</v>
      </c>
    </row>
    <row r="28" spans="1:12" x14ac:dyDescent="0.25">
      <c r="A28">
        <v>27</v>
      </c>
      <c r="B28" s="8">
        <v>104</v>
      </c>
      <c r="C28" s="5">
        <v>19</v>
      </c>
      <c r="D28" s="5">
        <v>4</v>
      </c>
      <c r="E28" s="5">
        <v>1</v>
      </c>
      <c r="F28" s="5">
        <v>28</v>
      </c>
      <c r="G28" s="5">
        <v>4</v>
      </c>
      <c r="H28" s="5">
        <f t="shared" si="0"/>
        <v>27.74</v>
      </c>
      <c r="I28" s="5">
        <f t="shared" si="1"/>
        <v>34.159999999999997</v>
      </c>
      <c r="J28" s="5">
        <f t="shared" si="2"/>
        <v>4</v>
      </c>
      <c r="K28" s="5">
        <f t="shared" si="3"/>
        <v>69.899999999999991</v>
      </c>
    </row>
    <row r="29" spans="1:12" x14ac:dyDescent="0.25">
      <c r="A29">
        <v>28</v>
      </c>
      <c r="B29" s="1">
        <v>61</v>
      </c>
      <c r="C29" s="1">
        <v>24</v>
      </c>
      <c r="D29" s="1">
        <v>4</v>
      </c>
      <c r="E29" s="1">
        <v>1</v>
      </c>
      <c r="F29" s="1">
        <v>22</v>
      </c>
      <c r="G29" s="1">
        <v>4</v>
      </c>
      <c r="H29" s="1">
        <f t="shared" si="0"/>
        <v>35.04</v>
      </c>
      <c r="I29" s="1">
        <f t="shared" si="1"/>
        <v>26.84</v>
      </c>
      <c r="J29" s="1">
        <f t="shared" si="2"/>
        <v>4</v>
      </c>
      <c r="K29" s="1">
        <f t="shared" si="3"/>
        <v>69.88</v>
      </c>
    </row>
    <row r="30" spans="1:12" x14ac:dyDescent="0.25">
      <c r="A30">
        <v>29</v>
      </c>
      <c r="B30" s="5">
        <v>101</v>
      </c>
      <c r="C30" s="5">
        <v>17</v>
      </c>
      <c r="D30" s="5">
        <v>3</v>
      </c>
      <c r="E30" s="5">
        <v>1.25</v>
      </c>
      <c r="F30" s="5">
        <v>29</v>
      </c>
      <c r="G30" s="5">
        <v>5</v>
      </c>
      <c r="H30" s="5">
        <f t="shared" si="0"/>
        <v>24.82</v>
      </c>
      <c r="I30" s="5">
        <f t="shared" si="1"/>
        <v>35.380000000000003</v>
      </c>
      <c r="J30" s="5">
        <f t="shared" si="2"/>
        <v>3.75</v>
      </c>
      <c r="K30" s="5">
        <f t="shared" si="3"/>
        <v>68.95</v>
      </c>
    </row>
    <row r="31" spans="1:12" x14ac:dyDescent="0.25">
      <c r="A31">
        <v>30</v>
      </c>
      <c r="B31" s="1">
        <v>6</v>
      </c>
      <c r="C31" s="1">
        <v>21</v>
      </c>
      <c r="D31" s="1">
        <v>4</v>
      </c>
      <c r="E31" s="1">
        <v>1</v>
      </c>
      <c r="F31" s="1">
        <v>24</v>
      </c>
      <c r="G31" s="1">
        <v>5</v>
      </c>
      <c r="H31" s="1">
        <f t="shared" si="0"/>
        <v>30.66</v>
      </c>
      <c r="I31" s="1">
        <f t="shared" si="1"/>
        <v>29.28</v>
      </c>
      <c r="J31" s="1">
        <f t="shared" si="2"/>
        <v>4</v>
      </c>
      <c r="K31" s="1">
        <f t="shared" si="3"/>
        <v>68.94</v>
      </c>
    </row>
    <row r="32" spans="1:12" x14ac:dyDescent="0.25">
      <c r="A32">
        <v>31</v>
      </c>
      <c r="B32" s="5">
        <v>108</v>
      </c>
      <c r="C32" s="5">
        <v>18</v>
      </c>
      <c r="D32" s="5">
        <v>4</v>
      </c>
      <c r="E32" s="5">
        <v>1</v>
      </c>
      <c r="F32" s="5">
        <v>28</v>
      </c>
      <c r="G32" s="5">
        <v>4</v>
      </c>
      <c r="H32" s="5">
        <f t="shared" si="0"/>
        <v>26.28</v>
      </c>
      <c r="I32" s="5">
        <f t="shared" si="1"/>
        <v>34.159999999999997</v>
      </c>
      <c r="J32" s="5">
        <f t="shared" si="2"/>
        <v>4</v>
      </c>
      <c r="K32" s="5">
        <f t="shared" si="3"/>
        <v>68.44</v>
      </c>
    </row>
    <row r="33" spans="1:11" x14ac:dyDescent="0.25">
      <c r="A33">
        <v>32</v>
      </c>
      <c r="B33" s="1">
        <v>3</v>
      </c>
      <c r="C33" s="1">
        <v>17</v>
      </c>
      <c r="D33" s="1">
        <v>4</v>
      </c>
      <c r="E33" s="1">
        <v>1</v>
      </c>
      <c r="F33" s="1">
        <v>29</v>
      </c>
      <c r="G33" s="1">
        <v>4</v>
      </c>
      <c r="H33" s="1">
        <f t="shared" si="0"/>
        <v>24.82</v>
      </c>
      <c r="I33" s="1">
        <f t="shared" si="1"/>
        <v>35.380000000000003</v>
      </c>
      <c r="J33" s="1">
        <f t="shared" si="2"/>
        <v>4</v>
      </c>
      <c r="K33" s="1">
        <f t="shared" si="3"/>
        <v>68.2</v>
      </c>
    </row>
    <row r="34" spans="1:11" x14ac:dyDescent="0.25">
      <c r="A34">
        <v>33</v>
      </c>
      <c r="B34" s="1">
        <v>19</v>
      </c>
      <c r="C34" s="1">
        <v>17</v>
      </c>
      <c r="D34" s="1">
        <v>4</v>
      </c>
      <c r="E34" s="1">
        <v>1</v>
      </c>
      <c r="F34" s="1">
        <v>29</v>
      </c>
      <c r="G34" s="1">
        <v>4</v>
      </c>
      <c r="H34" s="1">
        <f t="shared" ref="H34:H61" si="8">C34*$N$1</f>
        <v>24.82</v>
      </c>
      <c r="I34" s="1">
        <f t="shared" ref="I34:I61" si="9">F34*$P$1</f>
        <v>35.380000000000003</v>
      </c>
      <c r="J34" s="1">
        <f t="shared" ref="J34:J61" si="10">D34*E34</f>
        <v>4</v>
      </c>
      <c r="K34" s="1">
        <f t="shared" ref="K34:K61" si="11">SUM(G34:J34)</f>
        <v>68.2</v>
      </c>
    </row>
    <row r="35" spans="1:11" x14ac:dyDescent="0.25">
      <c r="A35">
        <v>34</v>
      </c>
      <c r="B35" s="5">
        <v>73</v>
      </c>
      <c r="C35" s="1">
        <v>19</v>
      </c>
      <c r="D35" s="1">
        <v>3</v>
      </c>
      <c r="E35" s="1">
        <v>1</v>
      </c>
      <c r="F35" s="1">
        <v>26</v>
      </c>
      <c r="G35" s="1">
        <v>5</v>
      </c>
      <c r="H35" s="1">
        <f t="shared" si="8"/>
        <v>27.74</v>
      </c>
      <c r="I35" s="1">
        <f t="shared" si="9"/>
        <v>31.72</v>
      </c>
      <c r="J35" s="1">
        <f t="shared" si="10"/>
        <v>3</v>
      </c>
      <c r="K35" s="1">
        <f t="shared" si="11"/>
        <v>67.459999999999994</v>
      </c>
    </row>
    <row r="36" spans="1:11" x14ac:dyDescent="0.25">
      <c r="A36">
        <v>35</v>
      </c>
      <c r="B36" s="5">
        <v>96</v>
      </c>
      <c r="C36" s="5">
        <v>18</v>
      </c>
      <c r="D36" s="5">
        <v>3</v>
      </c>
      <c r="E36" s="5">
        <v>1</v>
      </c>
      <c r="F36" s="5">
        <v>28</v>
      </c>
      <c r="G36" s="5">
        <v>4</v>
      </c>
      <c r="H36" s="5">
        <f t="shared" si="8"/>
        <v>26.28</v>
      </c>
      <c r="I36" s="5">
        <f t="shared" si="9"/>
        <v>34.159999999999997</v>
      </c>
      <c r="J36" s="5">
        <f t="shared" si="10"/>
        <v>3</v>
      </c>
      <c r="K36" s="5">
        <f t="shared" si="11"/>
        <v>67.44</v>
      </c>
    </row>
    <row r="37" spans="1:11" x14ac:dyDescent="0.25">
      <c r="A37">
        <v>36</v>
      </c>
      <c r="B37" s="1">
        <v>37</v>
      </c>
      <c r="C37" s="1">
        <v>13</v>
      </c>
      <c r="D37" s="1">
        <v>4</v>
      </c>
      <c r="E37" s="1">
        <v>1</v>
      </c>
      <c r="F37" s="1">
        <v>32</v>
      </c>
      <c r="G37" s="1">
        <v>5</v>
      </c>
      <c r="H37" s="1">
        <f t="shared" si="8"/>
        <v>18.98</v>
      </c>
      <c r="I37" s="1">
        <f t="shared" si="9"/>
        <v>39.04</v>
      </c>
      <c r="J37" s="1">
        <f t="shared" si="10"/>
        <v>4</v>
      </c>
      <c r="K37" s="1">
        <f t="shared" si="11"/>
        <v>67.02</v>
      </c>
    </row>
    <row r="38" spans="1:11" x14ac:dyDescent="0.25">
      <c r="A38">
        <v>37</v>
      </c>
      <c r="B38" s="5">
        <v>46</v>
      </c>
      <c r="C38" s="1">
        <v>17</v>
      </c>
      <c r="D38" s="1">
        <v>4</v>
      </c>
      <c r="E38" s="1">
        <v>1</v>
      </c>
      <c r="F38" s="1">
        <v>28</v>
      </c>
      <c r="G38" s="1">
        <v>4</v>
      </c>
      <c r="H38" s="1">
        <f t="shared" si="8"/>
        <v>24.82</v>
      </c>
      <c r="I38" s="1">
        <f t="shared" si="9"/>
        <v>34.159999999999997</v>
      </c>
      <c r="J38" s="1">
        <f t="shared" si="10"/>
        <v>4</v>
      </c>
      <c r="K38" s="1">
        <f t="shared" si="11"/>
        <v>66.97999999999999</v>
      </c>
    </row>
    <row r="39" spans="1:11" x14ac:dyDescent="0.25">
      <c r="A39">
        <v>38</v>
      </c>
      <c r="B39" s="6">
        <v>89</v>
      </c>
      <c r="C39" s="5">
        <v>18</v>
      </c>
      <c r="D39" s="5">
        <v>5</v>
      </c>
      <c r="E39" s="5">
        <v>1</v>
      </c>
      <c r="F39" s="5">
        <v>25</v>
      </c>
      <c r="G39" s="5">
        <v>5</v>
      </c>
      <c r="H39" s="5">
        <f t="shared" si="8"/>
        <v>26.28</v>
      </c>
      <c r="I39" s="5">
        <f t="shared" si="9"/>
        <v>30.5</v>
      </c>
      <c r="J39" s="5">
        <f t="shared" si="10"/>
        <v>5</v>
      </c>
      <c r="K39" s="5">
        <f t="shared" si="11"/>
        <v>66.78</v>
      </c>
    </row>
    <row r="40" spans="1:11" x14ac:dyDescent="0.25">
      <c r="A40">
        <v>39</v>
      </c>
      <c r="B40" s="6">
        <v>69</v>
      </c>
      <c r="C40" s="1">
        <v>17</v>
      </c>
      <c r="D40" s="1">
        <v>4</v>
      </c>
      <c r="E40" s="1">
        <v>1.25</v>
      </c>
      <c r="F40" s="1">
        <v>27</v>
      </c>
      <c r="G40" s="1">
        <v>4</v>
      </c>
      <c r="H40" s="1">
        <f t="shared" si="8"/>
        <v>24.82</v>
      </c>
      <c r="I40" s="1">
        <f t="shared" si="9"/>
        <v>32.94</v>
      </c>
      <c r="J40" s="1">
        <f t="shared" si="10"/>
        <v>5</v>
      </c>
      <c r="K40" s="1">
        <f t="shared" si="11"/>
        <v>66.759999999999991</v>
      </c>
    </row>
    <row r="41" spans="1:11" x14ac:dyDescent="0.25">
      <c r="A41">
        <v>40</v>
      </c>
      <c r="B41" s="7">
        <v>8</v>
      </c>
      <c r="C41" s="1">
        <v>16</v>
      </c>
      <c r="D41" s="1">
        <v>4</v>
      </c>
      <c r="E41" s="1">
        <v>1</v>
      </c>
      <c r="F41" s="1">
        <v>28</v>
      </c>
      <c r="G41" s="1">
        <v>5</v>
      </c>
      <c r="H41" s="1">
        <f t="shared" si="8"/>
        <v>23.36</v>
      </c>
      <c r="I41" s="1">
        <f t="shared" si="9"/>
        <v>34.159999999999997</v>
      </c>
      <c r="J41" s="1">
        <f t="shared" si="10"/>
        <v>4</v>
      </c>
      <c r="K41" s="1">
        <f t="shared" si="11"/>
        <v>66.52</v>
      </c>
    </row>
    <row r="42" spans="1:11" x14ac:dyDescent="0.25">
      <c r="A42">
        <v>41</v>
      </c>
      <c r="B42" s="5">
        <v>79</v>
      </c>
      <c r="C42" s="1">
        <v>15</v>
      </c>
      <c r="D42" s="1">
        <v>3</v>
      </c>
      <c r="E42" s="1">
        <v>1</v>
      </c>
      <c r="F42" s="1">
        <v>30</v>
      </c>
      <c r="G42" s="1">
        <v>5</v>
      </c>
      <c r="H42" s="1">
        <f t="shared" si="8"/>
        <v>21.9</v>
      </c>
      <c r="I42" s="1">
        <f t="shared" si="9"/>
        <v>36.6</v>
      </c>
      <c r="J42" s="1">
        <f t="shared" si="10"/>
        <v>3</v>
      </c>
      <c r="K42" s="1">
        <f t="shared" si="11"/>
        <v>66.5</v>
      </c>
    </row>
    <row r="43" spans="1:11" x14ac:dyDescent="0.25">
      <c r="A43">
        <v>42</v>
      </c>
      <c r="B43" s="5">
        <v>34</v>
      </c>
      <c r="C43" s="1">
        <v>19</v>
      </c>
      <c r="D43" s="1">
        <v>4</v>
      </c>
      <c r="E43" s="1">
        <v>1</v>
      </c>
      <c r="F43" s="1">
        <v>24</v>
      </c>
      <c r="G43" s="1">
        <v>5</v>
      </c>
      <c r="H43" s="1">
        <f t="shared" si="8"/>
        <v>27.74</v>
      </c>
      <c r="I43" s="1">
        <f t="shared" si="9"/>
        <v>29.28</v>
      </c>
      <c r="J43" s="1">
        <f t="shared" si="10"/>
        <v>4</v>
      </c>
      <c r="K43" s="1">
        <f t="shared" si="11"/>
        <v>66.02</v>
      </c>
    </row>
    <row r="44" spans="1:11" x14ac:dyDescent="0.25">
      <c r="A44">
        <v>43</v>
      </c>
      <c r="B44" s="1">
        <v>45</v>
      </c>
      <c r="C44" s="1">
        <v>15</v>
      </c>
      <c r="D44" s="1">
        <v>4</v>
      </c>
      <c r="E44" s="1">
        <v>1</v>
      </c>
      <c r="F44" s="1">
        <v>28</v>
      </c>
      <c r="G44" s="1">
        <v>5</v>
      </c>
      <c r="H44" s="1">
        <f t="shared" si="8"/>
        <v>21.9</v>
      </c>
      <c r="I44" s="1">
        <f t="shared" si="9"/>
        <v>34.159999999999997</v>
      </c>
      <c r="J44" s="1">
        <f t="shared" si="10"/>
        <v>4</v>
      </c>
      <c r="K44" s="1">
        <f t="shared" si="11"/>
        <v>65.06</v>
      </c>
    </row>
    <row r="45" spans="1:11" x14ac:dyDescent="0.25">
      <c r="A45">
        <v>44</v>
      </c>
      <c r="B45" s="5">
        <v>109</v>
      </c>
      <c r="C45" s="5">
        <v>19</v>
      </c>
      <c r="D45" s="5">
        <v>3</v>
      </c>
      <c r="E45" s="5">
        <v>1</v>
      </c>
      <c r="F45" s="5">
        <v>24</v>
      </c>
      <c r="G45" s="5">
        <v>5</v>
      </c>
      <c r="H45" s="5">
        <f t="shared" si="8"/>
        <v>27.74</v>
      </c>
      <c r="I45" s="5">
        <f t="shared" si="9"/>
        <v>29.28</v>
      </c>
      <c r="J45" s="5">
        <f t="shared" si="10"/>
        <v>3</v>
      </c>
      <c r="K45" s="5">
        <f t="shared" si="11"/>
        <v>65.02</v>
      </c>
    </row>
    <row r="46" spans="1:11" x14ac:dyDescent="0.25">
      <c r="A46">
        <v>45</v>
      </c>
      <c r="B46" s="5">
        <v>81</v>
      </c>
      <c r="C46" s="5">
        <v>13</v>
      </c>
      <c r="D46" s="5">
        <v>4</v>
      </c>
      <c r="E46" s="5">
        <v>1</v>
      </c>
      <c r="F46" s="5">
        <v>30</v>
      </c>
      <c r="G46" s="5">
        <v>5</v>
      </c>
      <c r="H46" s="5">
        <f t="shared" si="8"/>
        <v>18.98</v>
      </c>
      <c r="I46" s="5">
        <f t="shared" si="9"/>
        <v>36.6</v>
      </c>
      <c r="J46" s="5">
        <f t="shared" si="10"/>
        <v>4</v>
      </c>
      <c r="K46" s="5">
        <f t="shared" si="11"/>
        <v>64.58</v>
      </c>
    </row>
    <row r="47" spans="1:11" x14ac:dyDescent="0.25">
      <c r="A47">
        <v>46</v>
      </c>
      <c r="B47" s="1">
        <v>16</v>
      </c>
      <c r="C47" s="1">
        <v>18</v>
      </c>
      <c r="D47" s="1">
        <v>4</v>
      </c>
      <c r="E47" s="1">
        <v>1</v>
      </c>
      <c r="F47" s="1">
        <v>23</v>
      </c>
      <c r="G47" s="1">
        <v>4</v>
      </c>
      <c r="H47" s="1">
        <f t="shared" si="8"/>
        <v>26.28</v>
      </c>
      <c r="I47" s="1">
        <f t="shared" si="9"/>
        <v>28.06</v>
      </c>
      <c r="J47" s="1">
        <f t="shared" si="10"/>
        <v>4</v>
      </c>
      <c r="K47" s="1">
        <f t="shared" si="11"/>
        <v>62.34</v>
      </c>
    </row>
    <row r="48" spans="1:11" x14ac:dyDescent="0.25">
      <c r="A48">
        <v>47</v>
      </c>
      <c r="B48" s="5">
        <v>90</v>
      </c>
      <c r="C48" s="5">
        <v>18</v>
      </c>
      <c r="D48" s="5">
        <v>4</v>
      </c>
      <c r="E48" s="5">
        <v>1</v>
      </c>
      <c r="F48" s="5">
        <v>23</v>
      </c>
      <c r="G48" s="5">
        <v>4</v>
      </c>
      <c r="H48" s="5">
        <f t="shared" si="8"/>
        <v>26.28</v>
      </c>
      <c r="I48" s="5">
        <f t="shared" si="9"/>
        <v>28.06</v>
      </c>
      <c r="J48" s="5">
        <f t="shared" si="10"/>
        <v>4</v>
      </c>
      <c r="K48" s="5">
        <f t="shared" si="11"/>
        <v>62.34</v>
      </c>
    </row>
    <row r="49" spans="1:11" x14ac:dyDescent="0.25">
      <c r="A49">
        <v>48</v>
      </c>
      <c r="B49" s="1">
        <v>2</v>
      </c>
      <c r="C49" s="1">
        <v>15</v>
      </c>
      <c r="D49" s="1">
        <v>3</v>
      </c>
      <c r="E49" s="1">
        <v>1</v>
      </c>
      <c r="F49" s="1">
        <v>27</v>
      </c>
      <c r="G49" s="1">
        <v>4</v>
      </c>
      <c r="H49" s="1">
        <f t="shared" si="8"/>
        <v>21.9</v>
      </c>
      <c r="I49" s="1">
        <f t="shared" si="9"/>
        <v>32.94</v>
      </c>
      <c r="J49" s="1">
        <f t="shared" si="10"/>
        <v>3</v>
      </c>
      <c r="K49" s="1">
        <f t="shared" si="11"/>
        <v>61.839999999999996</v>
      </c>
    </row>
    <row r="50" spans="1:11" x14ac:dyDescent="0.25">
      <c r="A50">
        <v>49</v>
      </c>
      <c r="B50" s="5">
        <v>107</v>
      </c>
      <c r="C50" s="5">
        <v>14</v>
      </c>
      <c r="D50" s="5">
        <v>3</v>
      </c>
      <c r="E50" s="5">
        <v>1</v>
      </c>
      <c r="F50" s="5">
        <v>28</v>
      </c>
      <c r="G50" s="5">
        <v>4</v>
      </c>
      <c r="H50" s="5">
        <f t="shared" si="8"/>
        <v>20.439999999999998</v>
      </c>
      <c r="I50" s="5">
        <f t="shared" si="9"/>
        <v>34.159999999999997</v>
      </c>
      <c r="J50" s="5">
        <f t="shared" si="10"/>
        <v>3</v>
      </c>
      <c r="K50" s="5">
        <f t="shared" si="11"/>
        <v>61.599999999999994</v>
      </c>
    </row>
    <row r="51" spans="1:11" x14ac:dyDescent="0.25">
      <c r="A51">
        <v>50</v>
      </c>
      <c r="B51" s="5">
        <v>53</v>
      </c>
      <c r="C51" s="1">
        <v>19</v>
      </c>
      <c r="D51" s="1">
        <v>4</v>
      </c>
      <c r="E51" s="1">
        <v>1</v>
      </c>
      <c r="F51" s="1">
        <v>21</v>
      </c>
      <c r="G51" s="1">
        <v>4</v>
      </c>
      <c r="H51" s="1">
        <f t="shared" si="8"/>
        <v>27.74</v>
      </c>
      <c r="I51" s="1">
        <f t="shared" si="9"/>
        <v>25.62</v>
      </c>
      <c r="J51" s="1">
        <f t="shared" si="10"/>
        <v>4</v>
      </c>
      <c r="K51" s="1">
        <f t="shared" si="11"/>
        <v>61.36</v>
      </c>
    </row>
    <row r="52" spans="1:11" x14ac:dyDescent="0.25">
      <c r="A52">
        <v>51</v>
      </c>
      <c r="B52" s="1">
        <v>22</v>
      </c>
      <c r="C52" s="1">
        <v>17</v>
      </c>
      <c r="D52" s="1">
        <v>3</v>
      </c>
      <c r="E52" s="1">
        <v>1</v>
      </c>
      <c r="F52" s="1">
        <v>24</v>
      </c>
      <c r="G52" s="1">
        <v>4</v>
      </c>
      <c r="H52" s="1">
        <f t="shared" si="8"/>
        <v>24.82</v>
      </c>
      <c r="I52" s="1">
        <f t="shared" si="9"/>
        <v>29.28</v>
      </c>
      <c r="J52" s="1">
        <f t="shared" si="10"/>
        <v>3</v>
      </c>
      <c r="K52" s="1">
        <f t="shared" si="11"/>
        <v>61.1</v>
      </c>
    </row>
    <row r="53" spans="1:11" x14ac:dyDescent="0.25">
      <c r="A53">
        <v>52</v>
      </c>
      <c r="B53" s="5">
        <v>78</v>
      </c>
      <c r="C53" s="1">
        <v>17</v>
      </c>
      <c r="D53" s="1">
        <v>4</v>
      </c>
      <c r="E53" s="1">
        <v>1</v>
      </c>
      <c r="F53" s="1">
        <v>23</v>
      </c>
      <c r="G53" s="1">
        <v>4</v>
      </c>
      <c r="H53" s="1">
        <f t="shared" si="8"/>
        <v>24.82</v>
      </c>
      <c r="I53" s="1">
        <f t="shared" si="9"/>
        <v>28.06</v>
      </c>
      <c r="J53" s="1">
        <f t="shared" si="10"/>
        <v>4</v>
      </c>
      <c r="K53" s="1">
        <f t="shared" si="11"/>
        <v>60.879999999999995</v>
      </c>
    </row>
    <row r="54" spans="1:11" x14ac:dyDescent="0.25">
      <c r="A54">
        <v>53</v>
      </c>
      <c r="B54" s="1">
        <v>24</v>
      </c>
      <c r="C54" s="1">
        <v>18</v>
      </c>
      <c r="D54" s="1">
        <v>4</v>
      </c>
      <c r="E54" s="1">
        <v>1</v>
      </c>
      <c r="F54" s="1">
        <v>22</v>
      </c>
      <c r="G54" s="1">
        <v>3</v>
      </c>
      <c r="H54" s="1">
        <f t="shared" si="8"/>
        <v>26.28</v>
      </c>
      <c r="I54" s="1">
        <f t="shared" si="9"/>
        <v>26.84</v>
      </c>
      <c r="J54" s="1">
        <f t="shared" si="10"/>
        <v>4</v>
      </c>
      <c r="K54" s="1">
        <f t="shared" si="11"/>
        <v>60.120000000000005</v>
      </c>
    </row>
    <row r="55" spans="1:11" x14ac:dyDescent="0.25">
      <c r="A55">
        <v>54</v>
      </c>
      <c r="B55" s="5">
        <v>111</v>
      </c>
      <c r="C55" s="5">
        <v>14</v>
      </c>
      <c r="D55" s="5">
        <v>3</v>
      </c>
      <c r="E55" s="5">
        <v>1.25</v>
      </c>
      <c r="F55" s="5">
        <v>26</v>
      </c>
      <c r="G55" s="5">
        <v>4</v>
      </c>
      <c r="H55" s="5">
        <f t="shared" si="8"/>
        <v>20.439999999999998</v>
      </c>
      <c r="I55" s="5">
        <f t="shared" si="9"/>
        <v>31.72</v>
      </c>
      <c r="J55" s="5">
        <f t="shared" si="10"/>
        <v>3.75</v>
      </c>
      <c r="K55" s="5">
        <f t="shared" si="11"/>
        <v>59.91</v>
      </c>
    </row>
    <row r="56" spans="1:11" x14ac:dyDescent="0.25">
      <c r="A56">
        <v>55</v>
      </c>
      <c r="B56" s="1">
        <v>4</v>
      </c>
      <c r="C56" s="1">
        <v>19</v>
      </c>
      <c r="D56" s="1">
        <v>4</v>
      </c>
      <c r="E56" s="1">
        <v>1</v>
      </c>
      <c r="F56" s="1">
        <v>18</v>
      </c>
      <c r="G56" s="1">
        <v>4</v>
      </c>
      <c r="H56" s="1">
        <f t="shared" si="8"/>
        <v>27.74</v>
      </c>
      <c r="I56" s="1">
        <f t="shared" si="9"/>
        <v>21.96</v>
      </c>
      <c r="J56" s="1">
        <f t="shared" si="10"/>
        <v>4</v>
      </c>
      <c r="K56" s="1">
        <f t="shared" si="11"/>
        <v>57.7</v>
      </c>
    </row>
    <row r="57" spans="1:11" x14ac:dyDescent="0.25">
      <c r="A57">
        <v>56</v>
      </c>
      <c r="B57" s="1">
        <v>18</v>
      </c>
      <c r="C57" s="1">
        <v>14</v>
      </c>
      <c r="D57" s="1">
        <v>3</v>
      </c>
      <c r="E57" s="1">
        <v>1</v>
      </c>
      <c r="F57" s="1">
        <v>23</v>
      </c>
      <c r="G57" s="1">
        <v>4</v>
      </c>
      <c r="H57" s="1">
        <f t="shared" si="8"/>
        <v>20.439999999999998</v>
      </c>
      <c r="I57" s="1">
        <f t="shared" si="9"/>
        <v>28.06</v>
      </c>
      <c r="J57" s="1">
        <f t="shared" si="10"/>
        <v>3</v>
      </c>
      <c r="K57" s="1">
        <f t="shared" si="11"/>
        <v>55.5</v>
      </c>
    </row>
    <row r="58" spans="1:11" x14ac:dyDescent="0.25">
      <c r="A58">
        <v>57</v>
      </c>
      <c r="B58" s="1">
        <v>36</v>
      </c>
      <c r="C58" s="1">
        <v>14</v>
      </c>
      <c r="D58" s="1">
        <v>4</v>
      </c>
      <c r="E58" s="1">
        <v>1</v>
      </c>
      <c r="F58" s="1">
        <v>22</v>
      </c>
      <c r="G58" s="1">
        <v>4</v>
      </c>
      <c r="H58" s="1">
        <f t="shared" si="8"/>
        <v>20.439999999999998</v>
      </c>
      <c r="I58" s="1">
        <f t="shared" si="9"/>
        <v>26.84</v>
      </c>
      <c r="J58" s="1">
        <f t="shared" si="10"/>
        <v>4</v>
      </c>
      <c r="K58" s="1">
        <f t="shared" si="11"/>
        <v>55.28</v>
      </c>
    </row>
    <row r="59" spans="1:11" x14ac:dyDescent="0.25">
      <c r="A59">
        <v>58</v>
      </c>
      <c r="B59" s="1">
        <v>27</v>
      </c>
      <c r="C59" s="1">
        <v>13</v>
      </c>
      <c r="D59" s="1">
        <v>4</v>
      </c>
      <c r="E59" s="1">
        <v>1</v>
      </c>
      <c r="F59" s="1">
        <v>23</v>
      </c>
      <c r="G59" s="1">
        <v>4</v>
      </c>
      <c r="H59" s="1">
        <f t="shared" si="8"/>
        <v>18.98</v>
      </c>
      <c r="I59" s="1">
        <f t="shared" si="9"/>
        <v>28.06</v>
      </c>
      <c r="J59" s="1">
        <f t="shared" si="10"/>
        <v>4</v>
      </c>
      <c r="K59" s="1">
        <f t="shared" si="11"/>
        <v>55.04</v>
      </c>
    </row>
    <row r="60" spans="1:11" x14ac:dyDescent="0.25">
      <c r="A60">
        <v>59</v>
      </c>
      <c r="B60" s="5">
        <v>48</v>
      </c>
      <c r="C60" s="1">
        <v>13</v>
      </c>
      <c r="D60" s="1">
        <v>3</v>
      </c>
      <c r="E60" s="1">
        <v>1</v>
      </c>
      <c r="F60" s="1">
        <v>19</v>
      </c>
      <c r="G60" s="1">
        <v>4</v>
      </c>
      <c r="H60" s="1">
        <f t="shared" si="8"/>
        <v>18.98</v>
      </c>
      <c r="I60" s="1">
        <f t="shared" si="9"/>
        <v>23.18</v>
      </c>
      <c r="J60" s="1">
        <f t="shared" si="10"/>
        <v>3</v>
      </c>
      <c r="K60" s="1">
        <f t="shared" si="11"/>
        <v>49.16</v>
      </c>
    </row>
    <row r="61" spans="1:11" x14ac:dyDescent="0.25">
      <c r="A61">
        <v>60</v>
      </c>
      <c r="B61" s="1">
        <v>25</v>
      </c>
      <c r="C61" s="1">
        <v>9</v>
      </c>
      <c r="D61" s="1">
        <v>4</v>
      </c>
      <c r="E61" s="1">
        <v>1</v>
      </c>
      <c r="F61" s="1">
        <v>22</v>
      </c>
      <c r="G61" s="1">
        <v>4</v>
      </c>
      <c r="H61" s="1">
        <f t="shared" si="8"/>
        <v>13.14</v>
      </c>
      <c r="I61" s="1">
        <f t="shared" si="9"/>
        <v>26.84</v>
      </c>
      <c r="J61" s="1">
        <f t="shared" si="10"/>
        <v>4</v>
      </c>
      <c r="K61" s="1">
        <f t="shared" si="11"/>
        <v>47.980000000000004</v>
      </c>
    </row>
  </sheetData>
  <autoFilter ref="B1:K61" xr:uid="{00000000-0009-0000-0000-000000000000}">
    <sortState xmlns:xlrd2="http://schemas.microsoft.com/office/spreadsheetml/2017/richdata2" ref="B2:M61">
      <sortCondition descending="1" ref="K1:K61"/>
    </sortState>
  </autoFilter>
  <pageMargins left="0.7" right="0.7" top="0.75" bottom="0.75" header="0.51180555555555496" footer="0.51180555555555496"/>
  <pageSetup paperSize="9" scale="78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Соц-эконом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Кабинет 34</dc:creator>
  <dc:description/>
  <cp:lastModifiedBy>Пользователь</cp:lastModifiedBy>
  <cp:revision>55</cp:revision>
  <cp:lastPrinted>2024-08-02T10:22:52Z</cp:lastPrinted>
  <dcterms:created xsi:type="dcterms:W3CDTF">2006-09-16T00:00:00Z</dcterms:created>
  <dcterms:modified xsi:type="dcterms:W3CDTF">2024-08-03T10:28:45Z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